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оборудование" sheetId="4" r:id="rId1"/>
    <sheet name="Лист1" sheetId="1" r:id="rId2"/>
    <sheet name="Лист2" sheetId="2" r:id="rId3"/>
    <sheet name="Лист3" sheetId="3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V25" i="4" l="1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</calcChain>
</file>

<file path=xl/sharedStrings.xml><?xml version="1.0" encoding="utf-8"?>
<sst xmlns="http://schemas.openxmlformats.org/spreadsheetml/2006/main" count="65" uniqueCount="45">
  <si>
    <t>№ п/п</t>
  </si>
  <si>
    <t>Наименование образования</t>
  </si>
  <si>
    <t>Требуется оборудование по нормам СанПин (единиц)</t>
  </si>
  <si>
    <t>Всего в наличии оборудования (единиц)</t>
  </si>
  <si>
    <t>приобретено оборудования в период с 2006-2014 годы</t>
  </si>
  <si>
    <t>2006 год</t>
  </si>
  <si>
    <t>2007 год</t>
  </si>
  <si>
    <t>2008 год</t>
  </si>
  <si>
    <t>2009 год</t>
  </si>
  <si>
    <t>2010 год</t>
  </si>
  <si>
    <t>2011 год</t>
  </si>
  <si>
    <t>2012 год</t>
  </si>
  <si>
    <t>2013 год</t>
  </si>
  <si>
    <t>2014 год</t>
  </si>
  <si>
    <t>единиц</t>
  </si>
  <si>
    <t>% износа</t>
  </si>
  <si>
    <t>иное оборудование (указать)</t>
  </si>
  <si>
    <t>Тепловое оборудование, в т.ч.:</t>
  </si>
  <si>
    <t>пекарский шкаф</t>
  </si>
  <si>
    <t>электрическая плита</t>
  </si>
  <si>
    <t>электрическая сковорода</t>
  </si>
  <si>
    <t>духовой (жарочный) шкаф</t>
  </si>
  <si>
    <t>электрокотел</t>
  </si>
  <si>
    <t>мармиты</t>
  </si>
  <si>
    <t>раздаточная</t>
  </si>
  <si>
    <t>пароконвектоматы</t>
  </si>
  <si>
    <t>Примечание: По общеобразовательным организациям города Ханты-Мансийска  информация не представлена</t>
  </si>
  <si>
    <t>Исполнитель:</t>
  </si>
  <si>
    <t xml:space="preserve">Главный специалист отдела информатизации, </t>
  </si>
  <si>
    <t>развития и безопасности образовательной сети</t>
  </si>
  <si>
    <t>Департамента образования и молодёжной политики</t>
  </si>
  <si>
    <t>Квитко Наталья Мефодьевна, тел: 8 (3467) 32-74-14</t>
  </si>
  <si>
    <t xml:space="preserve">Перечень оборудования установленного в пищеблоках общеобразовательных организаций Ханты-Мансийского автономного округа - Югры  </t>
  </si>
  <si>
    <t>Холодильное оборудование</t>
  </si>
  <si>
    <t>Весовое оборудование</t>
  </si>
  <si>
    <t>Вспомогательное оборудование</t>
  </si>
  <si>
    <t>Механическое оборудование</t>
  </si>
  <si>
    <t>5.1.</t>
  </si>
  <si>
    <t>5.2.</t>
  </si>
  <si>
    <t>5.3.</t>
  </si>
  <si>
    <t>5.6.</t>
  </si>
  <si>
    <t>5.7.</t>
  </si>
  <si>
    <t>5.8.</t>
  </si>
  <si>
    <t>5.4.</t>
  </si>
  <si>
    <t>5.5.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</si>
</sst>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8" borderId="3" applyNumberFormat="0" applyAlignment="0" applyProtection="0"/>
    <xf numFmtId="0" fontId="12" fillId="21" borderId="4" applyNumberFormat="0" applyAlignment="0" applyProtection="0"/>
    <xf numFmtId="0" fontId="13" fillId="21" borderId="3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2" borderId="9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1" fillId="0" borderId="0"/>
    <xf numFmtId="0" fontId="21" fillId="0" borderId="0"/>
    <xf numFmtId="0" fontId="1" fillId="0" borderId="0"/>
    <xf numFmtId="0" fontId="22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9" fillId="24" borderId="10" applyNumberFormat="0" applyFont="0" applyAlignment="0" applyProtection="0"/>
    <xf numFmtId="9" fontId="9" fillId="0" borderId="0" applyFont="0" applyFill="0" applyBorder="0" applyAlignment="0" applyProtection="0"/>
    <xf numFmtId="0" fontId="24" fillId="0" borderId="11" applyNumberFormat="0" applyFill="0" applyAlignment="0" applyProtection="0"/>
    <xf numFmtId="0" fontId="25" fillId="0" borderId="0" applyNumberFormat="0" applyFill="0" applyBorder="0" applyAlignment="0" applyProtection="0"/>
    <xf numFmtId="43" fontId="9" fillId="0" borderId="0" applyFont="0" applyFill="0" applyBorder="0" applyAlignment="0" applyProtection="0"/>
    <xf numFmtId="0" fontId="26" fillId="5" borderId="0" applyNumberFormat="0" applyBorder="0" applyAlignment="0" applyProtection="0"/>
  </cellStyleXfs>
  <cellXfs count="38">
    <xf numFmtId="0" fontId="0" fillId="0" borderId="0" xfId="0"/>
    <xf numFmtId="0" fontId="3" fillId="2" borderId="0" xfId="0" applyFont="1" applyFill="1" applyAlignment="1">
      <alignment horizontal="center" wrapText="1"/>
    </xf>
    <xf numFmtId="0" fontId="2" fillId="2" borderId="0" xfId="1" applyFont="1" applyFill="1" applyBorder="1" applyAlignment="1">
      <alignment horizontal="center" wrapText="1"/>
    </xf>
    <xf numFmtId="0" fontId="6" fillId="2" borderId="0" xfId="1" applyFont="1" applyFill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5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wrapText="1"/>
    </xf>
    <xf numFmtId="2" fontId="5" fillId="2" borderId="0" xfId="0" applyNumberFormat="1" applyFont="1" applyFill="1" applyBorder="1" applyAlignment="1">
      <alignment horizontal="center" wrapText="1"/>
    </xf>
    <xf numFmtId="2" fontId="6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0" fontId="8" fillId="0" borderId="0" xfId="0" applyFont="1" applyAlignment="1">
      <alignment horizontal="left"/>
    </xf>
    <xf numFmtId="0" fontId="3" fillId="2" borderId="0" xfId="0" applyFont="1" applyFill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1" fontId="27" fillId="2" borderId="1" xfId="0" applyNumberFormat="1" applyFont="1" applyFill="1" applyBorder="1" applyAlignment="1">
      <alignment horizontal="center" vertical="center" wrapText="1"/>
    </xf>
    <xf numFmtId="2" fontId="27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27" fillId="2" borderId="1" xfId="0" applyNumberFormat="1" applyFont="1" applyFill="1" applyBorder="1" applyAlignment="1">
      <alignment horizontal="center" vertical="center" wrapText="1"/>
    </xf>
    <xf numFmtId="16" fontId="5" fillId="2" borderId="1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wrapText="1"/>
    </xf>
    <xf numFmtId="2" fontId="5" fillId="2" borderId="13" xfId="0" applyNumberFormat="1" applyFont="1" applyFill="1" applyBorder="1" applyAlignment="1">
      <alignment horizontal="center" wrapText="1"/>
    </xf>
    <xf numFmtId="2" fontId="6" fillId="2" borderId="13" xfId="0" applyNumberFormat="1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wrapText="1"/>
    </xf>
    <xf numFmtId="2" fontId="5" fillId="2" borderId="12" xfId="0" applyNumberFormat="1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4" fillId="2" borderId="0" xfId="1" applyFont="1" applyFill="1" applyBorder="1" applyAlignment="1">
      <alignment horizont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wrapText="1"/>
    </xf>
  </cellXfs>
  <cellStyles count="48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37"/>
    <cellStyle name="Обычный 3" xfId="38"/>
    <cellStyle name="Обычный 4" xfId="39"/>
    <cellStyle name="Обычный_Аудит формы таблиц" xfId="1"/>
    <cellStyle name="Плохой 2" xfId="40"/>
    <cellStyle name="Пояснение 2" xfId="41"/>
    <cellStyle name="Примечание 2" xfId="42"/>
    <cellStyle name="Процентный 2" xfId="43"/>
    <cellStyle name="Связанная ячейка 2" xfId="44"/>
    <cellStyle name="Текст предупреждения 2" xfId="45"/>
    <cellStyle name="Финансовый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klyarovaMS\AppData\Local\Microsoft\Windows\Temporary%20Internet%20Files\Content.Outlook\5I96WHUT\&#1057;&#1074;&#1086;&#1076;%20&#1087;&#1086;%20&#1086;&#1073;&#1086;&#1088;&#1091;&#1076;&#1086;&#1074;&#1072;&#1085;&#1080;&#1102;%20&#1074;%20&#1087;&#1080;&#1097;&#1077;&#1073;&#1083;&#1086;&#1082;&#1072;&#1093;%20&#1089;&#1090;&#1086;&#1083;&#1086;&#1074;&#1099;&#1093;%20&#1086;&#1073;&#1097;&#1077;&#1086;&#1073;&#1088;&#1072;&#1079;&#1086;&#1074;&#1072;&#1090;&#1077;&#1083;&#1100;&#1085;&#1099;&#1093;%20&#1086;&#1088;&#1075;&#1072;&#1085;&#1080;&#1079;&#1072;&#1094;&#1080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 (2)"/>
      <sheetName val="Всего"/>
      <sheetName val="Нижневартовский район"/>
      <sheetName val="Югорск"/>
      <sheetName val="Белоярский район"/>
      <sheetName val="Покачи"/>
      <sheetName val="Березовский район"/>
      <sheetName val="Сургутский район"/>
      <sheetName val="Ханты-Мансийский район"/>
      <sheetName val="Мегион"/>
      <sheetName val="Урай"/>
      <sheetName val="Нефтеюганский район"/>
      <sheetName val="Нефтеюганск"/>
      <sheetName val="Радужный"/>
      <sheetName val="Октябрьское"/>
      <sheetName val="Когалым"/>
      <sheetName val="Нягань"/>
      <sheetName val="Сургут"/>
      <sheetName val="Советский район"/>
      <sheetName val="Лангепас"/>
      <sheetName val="Кондинский район"/>
      <sheetName val="Нижневартовск"/>
      <sheetName val="Пыть-Ях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</row>
      </sheetData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2"/>
  <sheetViews>
    <sheetView tabSelected="1" view="pageBreakPreview" zoomScale="60" zoomScaleNormal="100" workbookViewId="0">
      <selection activeCell="A3" sqref="A3:V32"/>
    </sheetView>
  </sheetViews>
  <sheetFormatPr defaultColWidth="9.109375" defaultRowHeight="15.6" x14ac:dyDescent="0.3"/>
  <cols>
    <col min="1" max="1" width="5.5546875" style="1" customWidth="1"/>
    <col min="2" max="2" width="32" style="1" customWidth="1"/>
    <col min="3" max="4" width="13.109375" style="1" customWidth="1"/>
    <col min="5" max="5" width="7.44140625" style="1" customWidth="1"/>
    <col min="6" max="6" width="10.6640625" style="1" customWidth="1"/>
    <col min="7" max="7" width="7.44140625" style="1" customWidth="1"/>
    <col min="8" max="8" width="9.109375" style="1" customWidth="1"/>
    <col min="9" max="9" width="7.44140625" style="1" customWidth="1"/>
    <col min="10" max="10" width="9" style="1" customWidth="1"/>
    <col min="11" max="11" width="7.44140625" style="1" customWidth="1"/>
    <col min="12" max="12" width="8.88671875" style="1" customWidth="1"/>
    <col min="13" max="13" width="7.44140625" style="1" customWidth="1"/>
    <col min="14" max="14" width="9" style="1" customWidth="1"/>
    <col min="15" max="15" width="7.44140625" style="1" customWidth="1"/>
    <col min="16" max="16" width="8.88671875" style="1" customWidth="1"/>
    <col min="17" max="17" width="7.44140625" style="1" customWidth="1"/>
    <col min="18" max="18" width="9.5546875" style="1" customWidth="1"/>
    <col min="19" max="19" width="7.44140625" style="1" customWidth="1"/>
    <col min="20" max="20" width="9.5546875" style="1" customWidth="1"/>
    <col min="21" max="21" width="7.44140625" style="1" customWidth="1"/>
    <col min="22" max="22" width="9.109375" style="1" customWidth="1"/>
    <col min="23" max="23" width="11.5546875" style="1" customWidth="1"/>
    <col min="24" max="24" width="16" style="1" customWidth="1"/>
    <col min="25" max="25" width="11.6640625" style="1" customWidth="1"/>
    <col min="26" max="26" width="16" style="1" customWidth="1"/>
    <col min="27" max="27" width="11.6640625" style="1" customWidth="1"/>
    <col min="28" max="28" width="17.6640625" style="1" customWidth="1"/>
    <col min="29" max="29" width="11.109375" style="1" customWidth="1"/>
    <col min="30" max="30" width="16" style="1" customWidth="1"/>
    <col min="31" max="31" width="12" style="1" customWidth="1"/>
    <col min="32" max="32" width="16" style="1" customWidth="1"/>
    <col min="33" max="33" width="11" style="1" customWidth="1"/>
    <col min="34" max="34" width="16" style="1" customWidth="1"/>
    <col min="35" max="35" width="12.33203125" style="1" customWidth="1"/>
    <col min="36" max="36" width="16" style="1" customWidth="1"/>
    <col min="37" max="37" width="10.44140625" style="1" customWidth="1"/>
    <col min="38" max="38" width="16" style="1" customWidth="1"/>
    <col min="39" max="39" width="12.5546875" style="1" customWidth="1"/>
    <col min="40" max="40" width="17.44140625" style="1" customWidth="1"/>
    <col min="41" max="41" width="10.109375" style="1" customWidth="1"/>
    <col min="42" max="42" width="15.88671875" style="1" customWidth="1"/>
    <col min="43" max="43" width="10.5546875" style="1" customWidth="1"/>
    <col min="44" max="44" width="11.88671875" style="1" customWidth="1"/>
    <col min="45" max="45" width="12.44140625" style="1" customWidth="1"/>
    <col min="46" max="46" width="16.33203125" style="1" customWidth="1"/>
    <col min="47" max="47" width="14.109375" style="1" customWidth="1"/>
    <col min="48" max="48" width="16.109375" style="1" customWidth="1"/>
    <col min="49" max="49" width="14.6640625" style="1" customWidth="1"/>
    <col min="50" max="50" width="16.44140625" style="1" customWidth="1"/>
    <col min="51" max="16384" width="9.109375" style="1"/>
  </cols>
  <sheetData>
    <row r="1" spans="1:50" ht="15.75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spans="1:50" ht="11.2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50" ht="36.75" customHeight="1" x14ac:dyDescent="0.3">
      <c r="A3" s="35" t="s">
        <v>32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</row>
    <row r="4" spans="1:50" ht="11.25" customHeight="1" x14ac:dyDescent="0.3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</row>
    <row r="5" spans="1:50" s="4" customFormat="1" ht="13.8" x14ac:dyDescent="0.25">
      <c r="A5" s="30" t="s">
        <v>0</v>
      </c>
      <c r="B5" s="31" t="s">
        <v>1</v>
      </c>
      <c r="C5" s="31" t="s">
        <v>2</v>
      </c>
      <c r="D5" s="32" t="s">
        <v>3</v>
      </c>
      <c r="E5" s="32" t="s">
        <v>4</v>
      </c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</row>
    <row r="6" spans="1:50" s="4" customFormat="1" ht="19.5" customHeight="1" x14ac:dyDescent="0.25">
      <c r="A6" s="30"/>
      <c r="B6" s="31"/>
      <c r="C6" s="31"/>
      <c r="D6" s="32"/>
      <c r="E6" s="36" t="s">
        <v>5</v>
      </c>
      <c r="F6" s="36"/>
      <c r="G6" s="36" t="s">
        <v>6</v>
      </c>
      <c r="H6" s="36"/>
      <c r="I6" s="36" t="s">
        <v>7</v>
      </c>
      <c r="J6" s="36"/>
      <c r="K6" s="36" t="s">
        <v>8</v>
      </c>
      <c r="L6" s="36"/>
      <c r="M6" s="36" t="s">
        <v>9</v>
      </c>
      <c r="N6" s="36"/>
      <c r="O6" s="36" t="s">
        <v>10</v>
      </c>
      <c r="P6" s="36"/>
      <c r="Q6" s="36" t="s">
        <v>11</v>
      </c>
      <c r="R6" s="36"/>
      <c r="S6" s="36" t="s">
        <v>12</v>
      </c>
      <c r="T6" s="36"/>
      <c r="U6" s="32" t="s">
        <v>13</v>
      </c>
      <c r="V6" s="32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</row>
    <row r="7" spans="1:50" s="4" customFormat="1" ht="51.75" customHeight="1" x14ac:dyDescent="0.25">
      <c r="A7" s="30"/>
      <c r="B7" s="31"/>
      <c r="C7" s="31"/>
      <c r="D7" s="32"/>
      <c r="E7" s="5" t="s">
        <v>14</v>
      </c>
      <c r="F7" s="5" t="s">
        <v>15</v>
      </c>
      <c r="G7" s="5" t="s">
        <v>14</v>
      </c>
      <c r="H7" s="5" t="s">
        <v>15</v>
      </c>
      <c r="I7" s="5" t="s">
        <v>14</v>
      </c>
      <c r="J7" s="5" t="s">
        <v>15</v>
      </c>
      <c r="K7" s="5" t="s">
        <v>14</v>
      </c>
      <c r="L7" s="5" t="s">
        <v>15</v>
      </c>
      <c r="M7" s="5" t="s">
        <v>14</v>
      </c>
      <c r="N7" s="5" t="s">
        <v>15</v>
      </c>
      <c r="O7" s="5" t="s">
        <v>14</v>
      </c>
      <c r="P7" s="5" t="s">
        <v>15</v>
      </c>
      <c r="Q7" s="5" t="s">
        <v>14</v>
      </c>
      <c r="R7" s="5" t="s">
        <v>15</v>
      </c>
      <c r="S7" s="5" t="s">
        <v>14</v>
      </c>
      <c r="T7" s="5" t="s">
        <v>15</v>
      </c>
      <c r="U7" s="5" t="s">
        <v>14</v>
      </c>
      <c r="V7" s="5" t="s">
        <v>15</v>
      </c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</row>
    <row r="8" spans="1:50" s="7" customFormat="1" ht="54" customHeight="1" x14ac:dyDescent="0.25">
      <c r="A8" s="6">
        <v>1</v>
      </c>
      <c r="B8" s="15" t="s">
        <v>33</v>
      </c>
      <c r="C8" s="16">
        <v>2421</v>
      </c>
      <c r="D8" s="16">
        <v>2140</v>
      </c>
      <c r="E8" s="16">
        <v>248</v>
      </c>
      <c r="F8" s="17">
        <v>80.676666666666677</v>
      </c>
      <c r="G8" s="16">
        <v>194</v>
      </c>
      <c r="H8" s="17">
        <v>61.497619047619047</v>
      </c>
      <c r="I8" s="16">
        <v>167</v>
      </c>
      <c r="J8" s="21">
        <v>63.347142857142856</v>
      </c>
      <c r="K8" s="16">
        <v>180</v>
      </c>
      <c r="L8" s="17">
        <v>48.476190476190474</v>
      </c>
      <c r="M8" s="16">
        <v>293</v>
      </c>
      <c r="N8" s="17">
        <v>66.067142857142855</v>
      </c>
      <c r="O8" s="16">
        <v>183</v>
      </c>
      <c r="P8" s="17">
        <v>38.981428571428573</v>
      </c>
      <c r="Q8" s="16">
        <v>11.142857142857142</v>
      </c>
      <c r="R8" s="17">
        <v>39.806666666666672</v>
      </c>
      <c r="S8" s="16">
        <v>190</v>
      </c>
      <c r="T8" s="17">
        <v>23.167619047619048</v>
      </c>
      <c r="U8" s="16">
        <v>138</v>
      </c>
      <c r="V8" s="17">
        <v>15.58952380952381</v>
      </c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</row>
    <row r="9" spans="1:50" s="4" customFormat="1" ht="37.5" hidden="1" x14ac:dyDescent="0.25">
      <c r="A9" s="8">
        <v>5</v>
      </c>
      <c r="B9" s="18" t="s">
        <v>16</v>
      </c>
      <c r="C9" s="19">
        <v>0</v>
      </c>
      <c r="D9" s="19">
        <v>0</v>
      </c>
      <c r="E9" s="19">
        <v>0</v>
      </c>
      <c r="F9" s="20">
        <v>0</v>
      </c>
      <c r="G9" s="19">
        <v>0</v>
      </c>
      <c r="H9" s="20">
        <v>3.8095238095238095E-3</v>
      </c>
      <c r="I9" s="19">
        <v>0</v>
      </c>
      <c r="J9" s="22">
        <v>0</v>
      </c>
      <c r="K9" s="19">
        <v>0</v>
      </c>
      <c r="L9" s="20">
        <v>0</v>
      </c>
      <c r="M9" s="19">
        <v>0</v>
      </c>
      <c r="N9" s="17">
        <v>0</v>
      </c>
      <c r="O9" s="19">
        <v>0</v>
      </c>
      <c r="P9" s="20">
        <v>0</v>
      </c>
      <c r="Q9" s="19">
        <v>0</v>
      </c>
      <c r="R9" s="20">
        <v>0</v>
      </c>
      <c r="S9" s="19">
        <v>0</v>
      </c>
      <c r="T9" s="20">
        <v>0</v>
      </c>
      <c r="U9" s="19">
        <v>0</v>
      </c>
      <c r="V9" s="20">
        <v>0</v>
      </c>
    </row>
    <row r="10" spans="1:50" s="7" customFormat="1" ht="47.25" customHeight="1" x14ac:dyDescent="0.25">
      <c r="A10" s="6">
        <v>2</v>
      </c>
      <c r="B10" s="15" t="s">
        <v>34</v>
      </c>
      <c r="C10" s="19">
        <v>951</v>
      </c>
      <c r="D10" s="16">
        <v>832</v>
      </c>
      <c r="E10" s="16">
        <v>155</v>
      </c>
      <c r="F10" s="17">
        <v>59.142857142857146</v>
      </c>
      <c r="G10" s="16">
        <v>54</v>
      </c>
      <c r="H10" s="17">
        <v>44.345714285714287</v>
      </c>
      <c r="I10" s="16">
        <v>52</v>
      </c>
      <c r="J10" s="21">
        <v>41.285714285714285</v>
      </c>
      <c r="K10" s="16">
        <v>40</v>
      </c>
      <c r="L10" s="17">
        <v>39.080952380952382</v>
      </c>
      <c r="M10" s="16">
        <v>120</v>
      </c>
      <c r="N10" s="17">
        <v>49.886984126984125</v>
      </c>
      <c r="O10" s="16">
        <v>96</v>
      </c>
      <c r="P10" s="17">
        <v>35.874920634920628</v>
      </c>
      <c r="Q10" s="16">
        <v>4.4761904761904763</v>
      </c>
      <c r="R10" s="17">
        <v>39.056926406926408</v>
      </c>
      <c r="S10" s="16">
        <v>63</v>
      </c>
      <c r="T10" s="17">
        <v>27.973809523809525</v>
      </c>
      <c r="U10" s="16">
        <v>27</v>
      </c>
      <c r="V10" s="17">
        <v>8.6190476190476186</v>
      </c>
    </row>
    <row r="11" spans="1:50" s="4" customFormat="1" ht="37.5" hidden="1" x14ac:dyDescent="0.25">
      <c r="A11" s="8">
        <v>7</v>
      </c>
      <c r="B11" s="18" t="s">
        <v>16</v>
      </c>
      <c r="C11" s="16">
        <v>0</v>
      </c>
      <c r="D11" s="19">
        <v>0</v>
      </c>
      <c r="E11" s="19">
        <v>0</v>
      </c>
      <c r="F11" s="20">
        <v>0</v>
      </c>
      <c r="G11" s="19">
        <v>0</v>
      </c>
      <c r="H11" s="20">
        <v>0</v>
      </c>
      <c r="I11" s="19">
        <v>0</v>
      </c>
      <c r="J11" s="22">
        <v>0</v>
      </c>
      <c r="K11" s="19">
        <v>0</v>
      </c>
      <c r="L11" s="20">
        <v>0</v>
      </c>
      <c r="M11" s="19">
        <v>0</v>
      </c>
      <c r="N11" s="17">
        <v>0</v>
      </c>
      <c r="O11" s="19">
        <v>0</v>
      </c>
      <c r="P11" s="20">
        <v>0</v>
      </c>
      <c r="Q11" s="16">
        <v>0</v>
      </c>
      <c r="R11" s="20">
        <v>0</v>
      </c>
      <c r="S11" s="19">
        <v>0</v>
      </c>
      <c r="T11" s="20">
        <v>0</v>
      </c>
      <c r="U11" s="19">
        <v>0</v>
      </c>
      <c r="V11" s="20">
        <v>0</v>
      </c>
    </row>
    <row r="12" spans="1:50" s="7" customFormat="1" ht="34.799999999999997" x14ac:dyDescent="0.25">
      <c r="A12" s="6">
        <v>3</v>
      </c>
      <c r="B12" s="15" t="s">
        <v>35</v>
      </c>
      <c r="C12" s="16">
        <v>7545</v>
      </c>
      <c r="D12" s="16">
        <v>6192</v>
      </c>
      <c r="E12" s="16">
        <v>723</v>
      </c>
      <c r="F12" s="17">
        <v>58.8552380952381</v>
      </c>
      <c r="G12" s="16">
        <v>514</v>
      </c>
      <c r="H12" s="17">
        <v>55.773809523809526</v>
      </c>
      <c r="I12" s="16">
        <v>266</v>
      </c>
      <c r="J12" s="21">
        <v>46.974761904761905</v>
      </c>
      <c r="K12" s="16">
        <v>261</v>
      </c>
      <c r="L12" s="17">
        <v>59.725238095238083</v>
      </c>
      <c r="M12" s="16">
        <v>866</v>
      </c>
      <c r="N12" s="17">
        <v>54.69</v>
      </c>
      <c r="O12" s="16">
        <v>456</v>
      </c>
      <c r="P12" s="17">
        <v>44.495714285714293</v>
      </c>
      <c r="Q12" s="16">
        <v>26</v>
      </c>
      <c r="R12" s="17">
        <v>44.936190476190475</v>
      </c>
      <c r="S12" s="16">
        <v>418</v>
      </c>
      <c r="T12" s="17">
        <v>50.898545751633989</v>
      </c>
      <c r="U12" s="16">
        <v>291</v>
      </c>
      <c r="V12" s="17">
        <v>16.344285714285714</v>
      </c>
    </row>
    <row r="13" spans="1:50" s="4" customFormat="1" ht="37.5" hidden="1" x14ac:dyDescent="0.25">
      <c r="A13" s="8">
        <v>13</v>
      </c>
      <c r="B13" s="18" t="s">
        <v>16</v>
      </c>
      <c r="C13" s="16">
        <v>0</v>
      </c>
      <c r="D13" s="19">
        <v>0</v>
      </c>
      <c r="E13" s="19">
        <v>0</v>
      </c>
      <c r="F13" s="20">
        <v>0</v>
      </c>
      <c r="G13" s="19">
        <v>0</v>
      </c>
      <c r="H13" s="20">
        <v>0</v>
      </c>
      <c r="I13" s="19">
        <v>0</v>
      </c>
      <c r="J13" s="22">
        <v>0</v>
      </c>
      <c r="K13" s="19">
        <v>0</v>
      </c>
      <c r="L13" s="20">
        <v>0</v>
      </c>
      <c r="M13" s="19">
        <v>0</v>
      </c>
      <c r="N13" s="17">
        <v>0</v>
      </c>
      <c r="O13" s="19">
        <v>0</v>
      </c>
      <c r="P13" s="20">
        <v>0</v>
      </c>
      <c r="Q13" s="19">
        <v>0</v>
      </c>
      <c r="R13" s="20">
        <v>0</v>
      </c>
      <c r="S13" s="19">
        <v>0</v>
      </c>
      <c r="T13" s="20">
        <v>0</v>
      </c>
      <c r="U13" s="19">
        <v>0</v>
      </c>
      <c r="V13" s="20">
        <v>0</v>
      </c>
    </row>
    <row r="14" spans="1:50" s="7" customFormat="1" ht="34.799999999999997" x14ac:dyDescent="0.25">
      <c r="A14" s="6">
        <v>4</v>
      </c>
      <c r="B14" s="15" t="s">
        <v>36</v>
      </c>
      <c r="C14" s="16">
        <v>2154</v>
      </c>
      <c r="D14" s="16">
        <v>1783</v>
      </c>
      <c r="E14" s="16">
        <v>181</v>
      </c>
      <c r="F14" s="17">
        <v>65.315714285714293</v>
      </c>
      <c r="G14" s="16">
        <v>115</v>
      </c>
      <c r="H14" s="17">
        <v>59.547142857142859</v>
      </c>
      <c r="I14" s="16">
        <v>98</v>
      </c>
      <c r="J14" s="21">
        <v>61.804761904761911</v>
      </c>
      <c r="K14" s="16">
        <v>124</v>
      </c>
      <c r="L14" s="17">
        <v>49.689523809523813</v>
      </c>
      <c r="M14" s="16">
        <v>214</v>
      </c>
      <c r="N14" s="17">
        <v>51.150476190476198</v>
      </c>
      <c r="O14" s="16">
        <v>231</v>
      </c>
      <c r="P14" s="17">
        <v>39.206666666666663</v>
      </c>
      <c r="Q14" s="16">
        <v>11.095238095238095</v>
      </c>
      <c r="R14" s="17">
        <v>32.859047619047615</v>
      </c>
      <c r="S14" s="16">
        <v>266</v>
      </c>
      <c r="T14" s="17">
        <v>21.685238095238095</v>
      </c>
      <c r="U14" s="16">
        <v>90</v>
      </c>
      <c r="V14" s="17">
        <v>22.526666666666664</v>
      </c>
    </row>
    <row r="15" spans="1:50" s="4" customFormat="1" ht="37.5" hidden="1" x14ac:dyDescent="0.25">
      <c r="A15" s="8">
        <v>22</v>
      </c>
      <c r="B15" s="18" t="s">
        <v>16</v>
      </c>
      <c r="C15" s="16">
        <v>0</v>
      </c>
      <c r="D15" s="19">
        <v>0</v>
      </c>
      <c r="E15" s="19">
        <v>0</v>
      </c>
      <c r="F15" s="20">
        <v>0</v>
      </c>
      <c r="G15" s="19">
        <v>0</v>
      </c>
      <c r="H15" s="20">
        <v>0</v>
      </c>
      <c r="I15" s="19">
        <v>0</v>
      </c>
      <c r="J15" s="22">
        <v>0</v>
      </c>
      <c r="K15" s="19">
        <v>0</v>
      </c>
      <c r="L15" s="20">
        <v>0</v>
      </c>
      <c r="M15" s="19">
        <v>0</v>
      </c>
      <c r="N15" s="17">
        <v>0</v>
      </c>
      <c r="O15" s="19">
        <v>0</v>
      </c>
      <c r="P15" s="20">
        <v>0</v>
      </c>
      <c r="Q15" s="16">
        <v>0</v>
      </c>
      <c r="R15" s="20">
        <v>0</v>
      </c>
      <c r="S15" s="19">
        <v>0</v>
      </c>
      <c r="T15" s="20">
        <v>0</v>
      </c>
      <c r="U15" s="19">
        <v>1</v>
      </c>
      <c r="V15" s="20">
        <v>0</v>
      </c>
    </row>
    <row r="16" spans="1:50" s="7" customFormat="1" ht="48.75" customHeight="1" x14ac:dyDescent="0.25">
      <c r="A16" s="6">
        <v>5</v>
      </c>
      <c r="B16" s="15" t="s">
        <v>17</v>
      </c>
      <c r="C16" s="16">
        <v>2618</v>
      </c>
      <c r="D16" s="16">
        <v>2340</v>
      </c>
      <c r="E16" s="16">
        <v>267</v>
      </c>
      <c r="F16" s="17">
        <v>56.855238095238086</v>
      </c>
      <c r="G16" s="16">
        <v>177</v>
      </c>
      <c r="H16" s="17">
        <v>66.908095238095243</v>
      </c>
      <c r="I16" s="16">
        <v>216.2</v>
      </c>
      <c r="J16" s="21">
        <v>57.436952380952377</v>
      </c>
      <c r="K16" s="16">
        <v>168</v>
      </c>
      <c r="L16" s="17">
        <v>46.46</v>
      </c>
      <c r="M16" s="16">
        <v>303</v>
      </c>
      <c r="N16" s="17">
        <v>47.438138095238095</v>
      </c>
      <c r="O16" s="16">
        <v>183</v>
      </c>
      <c r="P16" s="17">
        <v>44.04904761904762</v>
      </c>
      <c r="Q16" s="16">
        <v>15.428571428571429</v>
      </c>
      <c r="R16" s="17">
        <v>34.668309523809526</v>
      </c>
      <c r="S16" s="16">
        <v>189</v>
      </c>
      <c r="T16" s="17">
        <v>19.95174761904762</v>
      </c>
      <c r="U16" s="16">
        <v>121</v>
      </c>
      <c r="V16" s="17">
        <v>9.118095238095238</v>
      </c>
    </row>
    <row r="17" spans="1:52" s="4" customFormat="1" ht="18" x14ac:dyDescent="0.25">
      <c r="A17" s="8" t="s">
        <v>37</v>
      </c>
      <c r="B17" s="18" t="s">
        <v>18</v>
      </c>
      <c r="C17" s="19">
        <v>247</v>
      </c>
      <c r="D17" s="19">
        <v>208</v>
      </c>
      <c r="E17" s="19">
        <v>21</v>
      </c>
      <c r="F17" s="20">
        <v>42.79</v>
      </c>
      <c r="G17" s="19">
        <v>17</v>
      </c>
      <c r="H17" s="20">
        <v>24.932380952380949</v>
      </c>
      <c r="I17" s="19">
        <v>10</v>
      </c>
      <c r="J17" s="20">
        <v>13.146190476190476</v>
      </c>
      <c r="K17" s="19">
        <v>15</v>
      </c>
      <c r="L17" s="20">
        <v>25.606190476190477</v>
      </c>
      <c r="M17" s="19">
        <v>28</v>
      </c>
      <c r="N17" s="20">
        <v>16.829809523809523</v>
      </c>
      <c r="O17" s="19">
        <v>25</v>
      </c>
      <c r="P17" s="20">
        <v>13.050952380952381</v>
      </c>
      <c r="Q17" s="19">
        <v>1.0952380952380953</v>
      </c>
      <c r="R17" s="20">
        <v>11.819523809523808</v>
      </c>
      <c r="S17" s="19">
        <v>15</v>
      </c>
      <c r="T17" s="20">
        <v>9.6473015873015875</v>
      </c>
      <c r="U17" s="19">
        <v>8</v>
      </c>
      <c r="V17" s="20">
        <v>3.440952380952381</v>
      </c>
    </row>
    <row r="18" spans="1:52" s="4" customFormat="1" ht="18" x14ac:dyDescent="0.25">
      <c r="A18" s="8" t="s">
        <v>38</v>
      </c>
      <c r="B18" s="18" t="s">
        <v>19</v>
      </c>
      <c r="C18" s="19">
        <v>639</v>
      </c>
      <c r="D18" s="19">
        <v>686</v>
      </c>
      <c r="E18" s="19">
        <v>68</v>
      </c>
      <c r="F18" s="20">
        <v>60.226666666666667</v>
      </c>
      <c r="G18" s="19">
        <v>60</v>
      </c>
      <c r="H18" s="20">
        <v>51.743333333333325</v>
      </c>
      <c r="I18" s="19">
        <v>135.19999999999999</v>
      </c>
      <c r="J18" s="20">
        <v>50.013116883116879</v>
      </c>
      <c r="K18" s="19">
        <v>55</v>
      </c>
      <c r="L18" s="20">
        <v>35.033988095238087</v>
      </c>
      <c r="M18" s="19">
        <v>110</v>
      </c>
      <c r="N18" s="20">
        <v>34.899809523809516</v>
      </c>
      <c r="O18" s="19">
        <v>48</v>
      </c>
      <c r="P18" s="20">
        <v>29.165714285714287</v>
      </c>
      <c r="Q18" s="19">
        <v>4.7142857142857144</v>
      </c>
      <c r="R18" s="20">
        <v>34.178352669552659</v>
      </c>
      <c r="S18" s="19">
        <v>40</v>
      </c>
      <c r="T18" s="20">
        <v>9.0167032967032963</v>
      </c>
      <c r="U18" s="19">
        <v>42</v>
      </c>
      <c r="V18" s="20">
        <v>11.336571428571428</v>
      </c>
    </row>
    <row r="19" spans="1:52" s="4" customFormat="1" ht="18" x14ac:dyDescent="0.25">
      <c r="A19" s="8" t="s">
        <v>39</v>
      </c>
      <c r="B19" s="18" t="s">
        <v>20</v>
      </c>
      <c r="C19" s="19">
        <v>293</v>
      </c>
      <c r="D19" s="19">
        <v>251</v>
      </c>
      <c r="E19" s="19">
        <v>24</v>
      </c>
      <c r="F19" s="20">
        <v>44.256666666666668</v>
      </c>
      <c r="G19" s="19">
        <v>18</v>
      </c>
      <c r="H19" s="20">
        <v>39.594285714285718</v>
      </c>
      <c r="I19" s="19">
        <v>13</v>
      </c>
      <c r="J19" s="20">
        <v>32.703809523809525</v>
      </c>
      <c r="K19" s="19">
        <v>23</v>
      </c>
      <c r="L19" s="20">
        <v>35.818571428571424</v>
      </c>
      <c r="M19" s="19">
        <v>37</v>
      </c>
      <c r="N19" s="20">
        <v>20.830238095238094</v>
      </c>
      <c r="O19" s="19">
        <v>18</v>
      </c>
      <c r="P19" s="20">
        <v>25.435952380952379</v>
      </c>
      <c r="Q19" s="19">
        <v>1.4285714285714286</v>
      </c>
      <c r="R19" s="20">
        <v>18.257142857142856</v>
      </c>
      <c r="S19" s="19">
        <v>16</v>
      </c>
      <c r="T19" s="20">
        <v>6.5644047619047612</v>
      </c>
      <c r="U19" s="19">
        <v>13</v>
      </c>
      <c r="V19" s="20">
        <v>6.7680952380952375</v>
      </c>
    </row>
    <row r="20" spans="1:52" s="4" customFormat="1" ht="24" customHeight="1" x14ac:dyDescent="0.25">
      <c r="A20" s="23" t="s">
        <v>43</v>
      </c>
      <c r="B20" s="18" t="s">
        <v>21</v>
      </c>
      <c r="C20" s="19">
        <v>281</v>
      </c>
      <c r="D20" s="19">
        <v>239</v>
      </c>
      <c r="E20" s="19">
        <v>33</v>
      </c>
      <c r="F20" s="20">
        <v>47.153333333333329</v>
      </c>
      <c r="G20" s="19">
        <v>14</v>
      </c>
      <c r="H20" s="20">
        <v>30.402857142857144</v>
      </c>
      <c r="I20" s="19">
        <v>13</v>
      </c>
      <c r="J20" s="20">
        <v>22.834603174603174</v>
      </c>
      <c r="K20" s="19">
        <v>26</v>
      </c>
      <c r="L20" s="20">
        <v>31.154047619047621</v>
      </c>
      <c r="M20" s="19">
        <v>24</v>
      </c>
      <c r="N20" s="20">
        <v>23.843492063492061</v>
      </c>
      <c r="O20" s="19">
        <v>17</v>
      </c>
      <c r="P20" s="20">
        <v>27.42</v>
      </c>
      <c r="Q20" s="19">
        <v>1.6666666666666667</v>
      </c>
      <c r="R20" s="20">
        <v>19.123085714285715</v>
      </c>
      <c r="S20" s="19">
        <v>11</v>
      </c>
      <c r="T20" s="20">
        <v>7.1180952380952389</v>
      </c>
      <c r="U20" s="19">
        <v>14</v>
      </c>
      <c r="V20" s="20">
        <v>2.7852380952380953</v>
      </c>
    </row>
    <row r="21" spans="1:52" s="4" customFormat="1" ht="18" x14ac:dyDescent="0.25">
      <c r="A21" s="23" t="s">
        <v>44</v>
      </c>
      <c r="B21" s="18" t="s">
        <v>22</v>
      </c>
      <c r="C21" s="19">
        <v>319</v>
      </c>
      <c r="D21" s="19">
        <v>297</v>
      </c>
      <c r="E21" s="19">
        <v>28</v>
      </c>
      <c r="F21" s="20">
        <v>39.766190476190481</v>
      </c>
      <c r="G21" s="19">
        <v>31</v>
      </c>
      <c r="H21" s="20">
        <v>35.195238095238096</v>
      </c>
      <c r="I21" s="19">
        <v>14</v>
      </c>
      <c r="J21" s="20">
        <v>25.098571428571432</v>
      </c>
      <c r="K21" s="19">
        <v>17</v>
      </c>
      <c r="L21" s="20">
        <v>29.05857142857143</v>
      </c>
      <c r="M21" s="19">
        <v>41</v>
      </c>
      <c r="N21" s="20">
        <v>27.452925170068024</v>
      </c>
      <c r="O21" s="19">
        <v>31</v>
      </c>
      <c r="P21" s="20">
        <v>22.094285714285714</v>
      </c>
      <c r="Q21" s="19">
        <v>2.0476190476190474</v>
      </c>
      <c r="R21" s="20">
        <v>21.745160544217686</v>
      </c>
      <c r="S21" s="19">
        <v>24</v>
      </c>
      <c r="T21" s="20">
        <v>9.4043650793650819</v>
      </c>
      <c r="U21" s="19">
        <v>13</v>
      </c>
      <c r="V21" s="20">
        <v>1.6085714285714283</v>
      </c>
    </row>
    <row r="22" spans="1:52" s="4" customFormat="1" ht="18" x14ac:dyDescent="0.25">
      <c r="A22" s="8" t="s">
        <v>40</v>
      </c>
      <c r="B22" s="18" t="s">
        <v>23</v>
      </c>
      <c r="C22" s="19">
        <v>479</v>
      </c>
      <c r="D22" s="19">
        <v>407</v>
      </c>
      <c r="E22" s="19">
        <v>77</v>
      </c>
      <c r="F22" s="20">
        <v>37.780634920634917</v>
      </c>
      <c r="G22" s="19">
        <v>31</v>
      </c>
      <c r="H22" s="20">
        <v>43.132380952380956</v>
      </c>
      <c r="I22" s="19">
        <v>27</v>
      </c>
      <c r="J22" s="20">
        <v>38.227619047619044</v>
      </c>
      <c r="K22" s="19">
        <v>18</v>
      </c>
      <c r="L22" s="20">
        <v>14.363095238095237</v>
      </c>
      <c r="M22" s="19">
        <v>42</v>
      </c>
      <c r="N22" s="20">
        <v>16.741865079365081</v>
      </c>
      <c r="O22" s="19">
        <v>27</v>
      </c>
      <c r="P22" s="20">
        <v>17.995238095238097</v>
      </c>
      <c r="Q22" s="19">
        <v>1.7619047619047619</v>
      </c>
      <c r="R22" s="20">
        <v>16.878970068027211</v>
      </c>
      <c r="S22" s="19">
        <v>58</v>
      </c>
      <c r="T22" s="20">
        <v>19.707142857142856</v>
      </c>
      <c r="U22" s="19">
        <v>15</v>
      </c>
      <c r="V22" s="20">
        <v>8.7914285714285718</v>
      </c>
    </row>
    <row r="23" spans="1:52" s="4" customFormat="1" ht="18" x14ac:dyDescent="0.25">
      <c r="A23" s="8" t="s">
        <v>41</v>
      </c>
      <c r="B23" s="18" t="s">
        <v>24</v>
      </c>
      <c r="C23" s="19">
        <v>174</v>
      </c>
      <c r="D23" s="19">
        <v>113</v>
      </c>
      <c r="E23" s="19">
        <v>11</v>
      </c>
      <c r="F23" s="20">
        <v>24.790000000000003</v>
      </c>
      <c r="G23" s="19">
        <v>4</v>
      </c>
      <c r="H23" s="20">
        <v>5.5276190476190479</v>
      </c>
      <c r="I23" s="19">
        <v>0</v>
      </c>
      <c r="J23" s="20">
        <v>1.431904761904762</v>
      </c>
      <c r="K23" s="19">
        <v>3</v>
      </c>
      <c r="L23" s="20">
        <v>5.9552380952380952</v>
      </c>
      <c r="M23" s="19">
        <v>13</v>
      </c>
      <c r="N23" s="20">
        <v>7.1519047619047615</v>
      </c>
      <c r="O23" s="19">
        <v>5</v>
      </c>
      <c r="P23" s="20">
        <v>4.5733333333333333</v>
      </c>
      <c r="Q23" s="19">
        <v>0.2857142857142857</v>
      </c>
      <c r="R23" s="20">
        <v>6.3897523809523804</v>
      </c>
      <c r="S23" s="19">
        <v>10</v>
      </c>
      <c r="T23" s="20">
        <v>9.4057142857142857</v>
      </c>
      <c r="U23" s="19">
        <v>5</v>
      </c>
      <c r="V23" s="20">
        <v>1.9052380952380952</v>
      </c>
    </row>
    <row r="24" spans="1:52" s="27" customFormat="1" ht="18" x14ac:dyDescent="0.25">
      <c r="A24" s="8" t="s">
        <v>42</v>
      </c>
      <c r="B24" s="18" t="s">
        <v>25</v>
      </c>
      <c r="C24" s="19">
        <v>158</v>
      </c>
      <c r="D24" s="19">
        <v>119</v>
      </c>
      <c r="E24" s="19">
        <v>2</v>
      </c>
      <c r="F24" s="20">
        <v>4.7661904761904763</v>
      </c>
      <c r="G24" s="19">
        <v>1</v>
      </c>
      <c r="H24" s="20">
        <v>1.7180952380952381</v>
      </c>
      <c r="I24" s="19">
        <v>3</v>
      </c>
      <c r="J24" s="20">
        <v>4.7176190476190474</v>
      </c>
      <c r="K24" s="19">
        <v>9</v>
      </c>
      <c r="L24" s="20">
        <v>14.167619047619047</v>
      </c>
      <c r="M24" s="19">
        <v>8</v>
      </c>
      <c r="N24" s="20">
        <v>6.6598412698412695</v>
      </c>
      <c r="O24" s="19">
        <v>9</v>
      </c>
      <c r="P24" s="20">
        <v>6.3923809523809512</v>
      </c>
      <c r="Q24" s="19">
        <v>2.1428571428571428</v>
      </c>
      <c r="R24" s="20">
        <v>19.549117460317458</v>
      </c>
      <c r="S24" s="19">
        <v>13</v>
      </c>
      <c r="T24" s="20">
        <v>10.322380952380954</v>
      </c>
      <c r="U24" s="19">
        <v>10</v>
      </c>
      <c r="V24" s="20">
        <v>0.93571428571428583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s="4" customFormat="1" ht="15" hidden="1" x14ac:dyDescent="0.25">
      <c r="A25" s="24">
        <v>31</v>
      </c>
      <c r="B25" s="24" t="s">
        <v>16</v>
      </c>
      <c r="C25" s="25" t="e">
        <f>'[1]Нижневартовский район'!C44+[1]Югорск!#REF!+'[1]Белоярский район'!C44+[1]Покачи!C44+'[1]Березовский район'!C44+'[1]Сургутский район'!C44+'[1]Ханты-Мансийский район'!C44+[1]Мегион!C44+[1]Урай!C44+'[1]Нефтеюганский район'!#REF!+[1]Нефтеюганск!C46+[1]Радужный!C41+[1]Октябрьское!#REF!+[1]Когалым!C44+[1]Нягань!C44+[1]Сургут!C45+'[1]Советский район'!C44+[1]Лангепас!#REF!+'[1]Кондинский район'!C44+[1]Нижневартовск!C44+'[1]Пыть-Ях'!C44</f>
        <v>#REF!</v>
      </c>
      <c r="D25" s="25">
        <f>'[1]Нижневартовский район'!D44+[1]Югорск!D44+'[1]Белоярский район'!D44+[1]Покачи!D44+'[1]Березовский район'!D44+'[1]Сургутский район'!D44+'[1]Ханты-Мансийский район'!D44+[1]Мегион!D44+[1]Урай!D44+'[1]Нефтеюганский район'!D44+[1]Нефтеюганск!D46+[1]Радужный!D41+[1]Октябрьское!D44+[1]Когалым!D44+[1]Нягань!D44+[1]Сургут!D45+'[1]Советский район'!D44+[1]Лангепас!D44+'[1]Кондинский район'!D44+[1]Нижневартовск!D44+'[1]Пыть-Ях'!D44</f>
        <v>0</v>
      </c>
      <c r="E25" s="25">
        <f>'[1]Нижневартовский район'!E44+[1]Югорск!E44+'[1]Белоярский район'!E44+[1]Покачи!E44+'[1]Березовский район'!E44+'[1]Сургутский район'!E44+'[1]Ханты-Мансийский район'!E44+[1]Мегион!E44+[1]Урай!E44+'[1]Нефтеюганский район'!E44+[1]Нефтеюганск!E46+[1]Радужный!E41+[1]Октябрьское!E44+[1]Когалым!E44+[1]Нягань!E44+[1]Сургут!E45+'[1]Советский район'!E44+[1]Лангепас!E44+'[1]Кондинский район'!E44+[1]Нижневартовск!E44+'[1]Пыть-Ях'!E44</f>
        <v>0</v>
      </c>
      <c r="F25" s="25">
        <f>('[1]Нижневартовский район'!F44+[1]Югорск!F44+'[1]Белоярский район'!F44+[1]Покачи!F44+'[1]Березовский район'!F44+'[1]Сургутский район'!F44+'[1]Ханты-Мансийский район'!F44+[1]Мегион!F44+[1]Урай!F44+'[1]Нефтеюганский район'!F44+[1]Нефтеюганск!F46+[1]Радужный!F41+[1]Октябрьское!F44+[1]Когалым!F44+[1]Нягань!F44+[1]Сургут!F45+'[1]Советский район'!F44+[1]Лангепас!F44+'[1]Кондинский район'!F44+[1]Нижневартовск!F44+'[1]Пыть-Ях'!F44)/21</f>
        <v>0</v>
      </c>
      <c r="G25" s="25">
        <f>'[1]Нижневартовский район'!G44+[1]Югорск!G44+'[1]Белоярский район'!G44+[1]Покачи!G44+'[1]Березовский район'!G44+'[1]Сургутский район'!G44+'[1]Ханты-Мансийский район'!G44+[1]Мегион!G44+[1]Урай!G44+'[1]Нефтеюганский район'!G44+[1]Нефтеюганск!G46+[1]Радужный!G41+[1]Октябрьское!G44+[1]Когалым!G44+[1]Нягань!G44+[1]Сургут!G45+'[1]Советский район'!G44+[1]Лангепас!G44+'[1]Кондинский район'!G44+[1]Нижневартовск!G44+'[1]Пыть-Ях'!G44</f>
        <v>0</v>
      </c>
      <c r="H25" s="25">
        <f>('[1]Нижневартовский район'!H44+[1]Югорск!H44+'[1]Белоярский район'!H44+[1]Покачи!H44+'[1]Березовский район'!H44+'[1]Сургутский район'!H44+'[1]Ханты-Мансийский район'!H44+[1]Мегион!H44+[1]Урай!H44+'[1]Нефтеюганский район'!H44+[1]Нефтеюганск!H46+[1]Радужный!H41+[1]Октябрьское!H44+[1]Когалым!H44+[1]Нягань!H44+[1]Сургут!H45+'[1]Советский район'!H44+[1]Лангепас!H44+'[1]Кондинский район'!H44+[1]Нижневартовск!H44+'[1]Пыть-Ях'!H44)/21</f>
        <v>0</v>
      </c>
      <c r="I25" s="25">
        <f>'[1]Нижневартовский район'!I44+[1]Югорск!I44+'[1]Белоярский район'!I44+[1]Покачи!I44+'[1]Березовский район'!I44+'[1]Сургутский район'!I44+'[1]Ханты-Мансийский район'!I44+[1]Мегион!I44+[1]Урай!I44+'[1]Нефтеюганский район'!I44+[1]Нефтеюганск!I46+[1]Радужный!I41+[1]Октябрьское!I44+[1]Когалым!I44+[1]Нягань!I44+[1]Сургут!I45+'[1]Советский район'!I44+[1]Лангепас!I44+'[1]Кондинский район'!I44+[1]Нижневартовск!I44+'[1]Пыть-Ях'!I44</f>
        <v>0</v>
      </c>
      <c r="J25" s="25">
        <f>('[1]Нижневартовский район'!J44+[1]Югорск!J44+'[1]Белоярский район'!J44+[1]Покачи!J44+'[1]Березовский район'!J44+'[1]Сургутский район'!J44+'[1]Ханты-Мансийский район'!J44+[1]Мегион!J44+[1]Урай!J44+'[1]Нефтеюганский район'!J44+[1]Нефтеюганск!J46+[1]Радужный!J41+[1]Октябрьское!J44+[1]Когалым!J44+[1]Нягань!J44+[1]Сургут!J45+'[1]Советский район'!J44+[1]Лангепас!J44+'[1]Кондинский район'!J44+[1]Нижневартовск!J44+'[1]Пыть-Ях'!J44)/21</f>
        <v>0</v>
      </c>
      <c r="K25" s="25">
        <f>'[1]Нижневартовский район'!K44+[1]Югорск!K44+'[1]Белоярский район'!K44+[1]Покачи!K44+'[1]Березовский район'!K44+'[1]Сургутский район'!K44+'[1]Ханты-Мансийский район'!K44+[1]Мегион!K44+[1]Урай!K44+'[1]Нефтеюганский район'!K44+[1]Нефтеюганск!K46+[1]Радужный!K41+[1]Октябрьское!K44+[1]Когалым!K44+[1]Нягань!K44+[1]Сургут!K45+'[1]Советский район'!K44+[1]Лангепас!K44+'[1]Кондинский район'!K44+[1]Нижневартовск!K44+'[1]Пыть-Ях'!K44</f>
        <v>0</v>
      </c>
      <c r="L25" s="25">
        <f>('[1]Нижневартовский район'!L44+[1]Югорск!L44+'[1]Белоярский район'!L44+[1]Покачи!L44+'[1]Березовский район'!L44+'[1]Сургутский район'!L44+'[1]Ханты-Мансийский район'!L44+[1]Мегион!L44+[1]Урай!L44+'[1]Нефтеюганский район'!L44+[1]Нефтеюганск!L46+[1]Радужный!L41+[1]Октябрьское!L44+[1]Когалым!L44+[1]Нягань!L44+[1]Сургут!L45+'[1]Советский район'!L44+[1]Лангепас!L44+'[1]Кондинский район'!L44+[1]Нижневартовск!L44+'[1]Пыть-Ях'!L44)/21</f>
        <v>0</v>
      </c>
      <c r="M25" s="25">
        <f>'[1]Нижневартовский район'!M44+[1]Югорск!M44+'[1]Белоярский район'!M44+[1]Покачи!M44+'[1]Березовский район'!M44+'[1]Сургутский район'!M44+'[1]Ханты-Мансийский район'!M44+[1]Мегион!M44+[1]Урай!M44+'[1]Нефтеюганский район'!M44+[1]Нефтеюганск!M46+[1]Радужный!M41+[1]Октябрьское!M44+[1]Когалым!M44+[1]Нягань!M44+[1]Сургут!M45+'[1]Советский район'!M44+[1]Лангепас!M44+'[1]Кондинский район'!M44+[1]Нижневартовск!M44+'[1]Пыть-Ях'!M44</f>
        <v>0</v>
      </c>
      <c r="N25" s="25">
        <f>'[1]Нижневартовский район'!N44+[1]Югорск!N44+'[1]Белоярский район'!N44+[1]Покачи!N44+'[1]Березовский район'!N44+'[1]Сургутский район'!N44+'[1]Ханты-Мансийский район'!N44+[1]Мегион!N44+[1]Урай!N44+'[1]Нефтеюганский район'!N44+[1]Нефтеюганск!N46+[1]Радужный!N41+[1]Октябрьское!N44+[1]Когалым!N44+[1]Нягань!N44+[1]Сургут!N45+'[1]Советский район'!N44+[1]Лангепас!N44+'[1]Кондинский район'!N44+[1]Нижневартовск!N44+'[1]Пыть-Ях'!N44</f>
        <v>0</v>
      </c>
      <c r="O25" s="25">
        <f>'[1]Нижневартовский район'!O44+[1]Югорск!O44+'[1]Белоярский район'!O44+[1]Покачи!O44+'[1]Березовский район'!O44+'[1]Сургутский район'!O44+'[1]Ханты-Мансийский район'!O44+[1]Мегион!O44+[1]Урай!O44+'[1]Нефтеюганский район'!O44+[1]Нефтеюганск!O46+[1]Радужный!O41+[1]Октябрьское!O44+[1]Когалым!O44+[1]Нягань!O44+[1]Сургут!O45+'[1]Советский район'!O44+[1]Лангепас!O44+'[1]Кондинский район'!O44+[1]Нижневартовск!O44+'[1]Пыть-Ях'!O44</f>
        <v>0</v>
      </c>
      <c r="P25" s="25">
        <f>('[1]Нижневартовский район'!P44+[1]Югорск!P44+'[1]Белоярский район'!P44+[1]Покачи!P44+'[1]Березовский район'!P44+'[1]Сургутский район'!P44+'[1]Ханты-Мансийский район'!P44+[1]Мегион!P44+[1]Урай!P44+'[1]Нефтеюганский район'!P44+[1]Нефтеюганск!P46+[1]Радужный!P41+[1]Октябрьское!P44+[1]Когалым!P44+[1]Нягань!P44+[1]Сургут!P45+'[1]Советский район'!P44+[1]Лангепас!P44+'[1]Кондинский район'!P44+[1]Нижневартовск!P44+'[1]Пыть-Ях'!P44)/21</f>
        <v>0</v>
      </c>
      <c r="Q25" s="26">
        <f>('[1]Нижневартовский район'!Q44+[1]Югорск!Q44+'[1]Белоярский район'!Q44+[1]Покачи!Q44+'[1]Березовский район'!Q44+'[1]Сургутский район'!Q44+'[1]Ханты-Мансийский район'!Q44+[1]Мегион!Q44+[1]Урай!Q44+'[1]Нефтеюганский район'!Q44+[1]Нефтеюганск!Q46+[1]Радужный!Q41+[1]Октябрьское!Q44+[1]Когалым!Q44+[1]Нягань!Q44+[1]Сургут!Q45+'[1]Советский район'!Q44+[1]Лангепас!Q44+'[1]Кондинский район'!Q44+[1]Нижневартовск!Q44+'[1]Пыть-Ях'!Q44)/21</f>
        <v>0</v>
      </c>
      <c r="R25" s="25">
        <f>('[1]Нижневартовский район'!R44+[1]Югорск!R44+'[1]Белоярский район'!R44+[1]Покачи!R44+'[1]Березовский район'!R44+'[1]Сургутский район'!R44+'[1]Ханты-Мансийский район'!R44+[1]Мегион!R44+[1]Урай!R44+'[1]Нефтеюганский район'!R44+[1]Нефтеюганск!R46+[1]Радужный!R41+[1]Октябрьское!R44+[1]Когалым!R44+[1]Нягань!R44+[1]Сургут!R45+'[1]Советский район'!R44+[1]Лангепас!R44+'[1]Кондинский район'!R44+[1]Нижневартовск!R44+'[1]Пыть-Ях'!R44)/21</f>
        <v>0</v>
      </c>
      <c r="S25" s="25">
        <f>'[1]Нижневартовский район'!S44+[1]Югорск!S44+'[1]Белоярский район'!S44+[1]Покачи!S44+'[1]Березовский район'!S44+'[1]Сургутский район'!S44+'[1]Ханты-Мансийский район'!S44+[1]Мегион!S44+[1]Урай!S44+'[1]Нефтеюганский район'!S44+[1]Нефтеюганск!S46+[1]Радужный!S41+[1]Октябрьское!S44+[1]Когалым!S44+[1]Нягань!S44+[1]Сургут!S45+'[1]Советский район'!S44+[1]Лангепас!S44+'[1]Кондинский район'!S44+[1]Нижневартовск!S44+'[1]Пыть-Ях'!S44</f>
        <v>0</v>
      </c>
      <c r="T25" s="25">
        <f>('[1]Нижневартовский район'!T44+[1]Югорск!T44+'[1]Белоярский район'!T44+[1]Покачи!T44+'[1]Березовский район'!T44+'[1]Сургутский район'!T44+'[1]Ханты-Мансийский район'!T44+[1]Мегион!T44+[1]Урай!T44+'[1]Нефтеюганский район'!T44+[1]Нефтеюганск!T46+[1]Радужный!T41+[1]Октябрьское!T44+[1]Когалым!T44+[1]Нягань!T44+[1]Сургут!T45+'[1]Советский район'!T44+[1]Лангепас!T44+'[1]Кондинский район'!T44+[1]Нижневартовск!T44+'[1]Пыть-Ях'!T44)/21</f>
        <v>0</v>
      </c>
      <c r="U25" s="25">
        <f>'[1]Нижневартовский район'!U44+[1]Югорск!U44+'[1]Белоярский район'!U44+[1]Покачи!U44+'[1]Березовский район'!U44+'[1]Сургутский район'!U44+'[1]Ханты-Мансийский район'!U44+[1]Мегион!U44+[1]Урай!U44+'[1]Нефтеюганский район'!U44+[1]Нефтеюганск!U46+[1]Радужный!U41+[1]Октябрьское!U44+[1]Когалым!U44+[1]Нягань!U44+[1]Сургут!U45+'[1]Советский район'!U44+[1]Лангепас!U44+'[1]Кондинский район'!U44+[1]Нижневартовск!U44+'[1]Пыть-Ях'!U44</f>
        <v>0</v>
      </c>
      <c r="V25" s="28">
        <f>('[1]Нижневартовский район'!V44+[1]Югорск!V44+'[1]Белоярский район'!V44+[1]Покачи!V44+'[1]Березовский район'!V44+'[1]Сургутский район'!V44+'[1]Ханты-Мансийский район'!V44+[1]Мегион!V44+[1]Урай!V44+'[1]Нефтеюганский район'!V44+[1]Нефтеюганск!V46+[1]Радужный!V41+[1]Октябрьское!V44+[1]Когалым!V44+[1]Нягань!V44+[1]Сургут!V45+'[1]Советский район'!V44+[1]Лангепас!V44+'[1]Кондинский район'!V44+[1]Нижневартовск!V44+'[1]Пыть-Ях'!V44)/21</f>
        <v>0</v>
      </c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s="4" customFormat="1" ht="15.75" customHeight="1" x14ac:dyDescent="0.25">
      <c r="A26" s="9"/>
      <c r="B26" s="37" t="s">
        <v>26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10"/>
      <c r="O26" s="10"/>
      <c r="P26" s="10"/>
      <c r="Q26" s="11"/>
      <c r="R26" s="10"/>
      <c r="S26" s="10"/>
      <c r="T26" s="10"/>
      <c r="U26" s="10"/>
      <c r="V26" s="10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s="12" customFormat="1" ht="25.5" customHeight="1" x14ac:dyDescent="0.25">
      <c r="B27" s="13" t="s">
        <v>27</v>
      </c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</row>
    <row r="28" spans="1:52" s="12" customFormat="1" ht="12" x14ac:dyDescent="0.25">
      <c r="B28" s="13" t="s">
        <v>28</v>
      </c>
    </row>
    <row r="29" spans="1:52" s="12" customFormat="1" ht="12" x14ac:dyDescent="0.25">
      <c r="B29" s="13" t="s">
        <v>29</v>
      </c>
    </row>
    <row r="30" spans="1:52" s="12" customFormat="1" ht="12" x14ac:dyDescent="0.25">
      <c r="B30" s="13" t="s">
        <v>30</v>
      </c>
    </row>
    <row r="31" spans="1:52" s="12" customFormat="1" ht="12" x14ac:dyDescent="0.25">
      <c r="B31" s="13" t="s">
        <v>31</v>
      </c>
    </row>
    <row r="32" spans="1:52" ht="15.75" x14ac:dyDescent="0.25">
      <c r="B32" s="14"/>
    </row>
  </sheetData>
  <mergeCells count="20">
    <mergeCell ref="B26:M26"/>
    <mergeCell ref="E6:F6"/>
    <mergeCell ref="G6:H6"/>
    <mergeCell ref="I6:J6"/>
    <mergeCell ref="K6:L6"/>
    <mergeCell ref="M6:N6"/>
    <mergeCell ref="A1:J1"/>
    <mergeCell ref="K1:V1"/>
    <mergeCell ref="K2:V2"/>
    <mergeCell ref="A3:V3"/>
    <mergeCell ref="A4:V4"/>
    <mergeCell ref="A5:A7"/>
    <mergeCell ref="B5:B7"/>
    <mergeCell ref="C5:C7"/>
    <mergeCell ref="D5:D7"/>
    <mergeCell ref="E5:V5"/>
    <mergeCell ref="Q6:R6"/>
    <mergeCell ref="S6:T6"/>
    <mergeCell ref="U6:V6"/>
    <mergeCell ref="O6:P6"/>
  </mergeCells>
  <pageMargins left="0.11811023622047245" right="0" top="0.15748031496062992" bottom="0" header="0" footer="0.11811023622047245"/>
  <pageSetup paperSize="9" scale="67" orientation="landscape" r:id="rId1"/>
  <colBreaks count="1" manualBreakCount="1">
    <brk id="2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оборудование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2015-04-01T07:18:29Z</dcterms:modified>
</cp:coreProperties>
</file>